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amil.zasadowski\Desktop\270.2.5.2025 Usługi leśne\Załączniki\GOTOWE\Załącznik nr 2 - Opis Przedmiotu Zamówienia\Zał. 2.2.2. wycena wart. zam. dla poszcz. prac\"/>
    </mc:Choice>
  </mc:AlternateContent>
  <bookViews>
    <workbookView xWindow="0" yWindow="0" windowWidth="38400" windowHeight="17280"/>
  </bookViews>
  <sheets>
    <sheet name="Kosztorys inwestorski" sheetId="1" r:id="rId1"/>
  </sheets>
  <definedNames>
    <definedName name="_xlnm.Print_Area" localSheetId="0">'Kosztorys inwestorski'!$A$1:$O$75</definedName>
  </definedNames>
  <calcPr calcId="162913"/>
</workbook>
</file>

<file path=xl/calcChain.xml><?xml version="1.0" encoding="utf-8"?>
<calcChain xmlns="http://schemas.openxmlformats.org/spreadsheetml/2006/main">
  <c r="I23" i="1" l="1"/>
  <c r="K23" i="1" s="1"/>
  <c r="L23" i="1" s="1"/>
  <c r="I43" i="1"/>
  <c r="K43" i="1" s="1"/>
  <c r="L43" i="1" s="1"/>
  <c r="I38" i="1"/>
  <c r="K38" i="1" s="1"/>
  <c r="L38" i="1" s="1"/>
  <c r="I33" i="1"/>
  <c r="I28" i="1"/>
  <c r="K28" i="1" s="1"/>
  <c r="L28" i="1" s="1"/>
  <c r="K33" i="1" l="1"/>
  <c r="L33" i="1" s="1"/>
  <c r="F75" i="1" s="1"/>
  <c r="F74" i="1"/>
</calcChain>
</file>

<file path=xl/sharedStrings.xml><?xml version="1.0" encoding="utf-8"?>
<sst xmlns="http://schemas.openxmlformats.org/spreadsheetml/2006/main" count="208" uniqueCount="110">
  <si>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</si>
  <si>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</si>
  <si>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</si>
  <si>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</si>
  <si>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</si>
  <si>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</si>
  <si>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</si>
  <si>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</si>
  <si>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</si>
  <si>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</si>
  <si>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</si>
  <si>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</t>
  </si>
  <si>
    <t>CWD-D</t>
  </si>
  <si>
    <t>Całkowity wyrób drewna technologią dowolną</t>
  </si>
  <si>
    <t>M3</t>
  </si>
  <si>
    <t>18</t>
  </si>
  <si>
    <t>PORZ-STOS</t>
  </si>
  <si>
    <t>Wynoszenie i układanie pozostałości drzewnych w stosy niewymiarowe</t>
  </si>
  <si>
    <t>M3P</t>
  </si>
  <si>
    <t>21</t>
  </si>
  <si>
    <t>WPOD-BN</t>
  </si>
  <si>
    <t>Wycinanie podszytów i podrostów z pozostawieniem na powierzchni, bez znoszenia i układania w stosy (teren równy lub falisty)</t>
  </si>
  <si>
    <t>HA</t>
  </si>
  <si>
    <t>102</t>
  </si>
  <si>
    <t>SADZ 1R</t>
  </si>
  <si>
    <t>Sadzenie 1-latek z odkrytym systemem korzeniowym</t>
  </si>
  <si>
    <t>TSZT</t>
  </si>
  <si>
    <t>103</t>
  </si>
  <si>
    <t>SADZ WIEL</t>
  </si>
  <si>
    <t>Sadzenie wielolatek z odkrytym systemem korzeniowym</t>
  </si>
  <si>
    <t>105</t>
  </si>
  <si>
    <t>SADZ POP</t>
  </si>
  <si>
    <t>Sadzenie jednolatek i wielolatek w poprawkach i uzupełnieniach</t>
  </si>
  <si>
    <t>106</t>
  </si>
  <si>
    <t>SAD-BRYŁ</t>
  </si>
  <si>
    <t>Sadzenie sadzonek z zakrytym systemem korzeniowym</t>
  </si>
  <si>
    <t>111</t>
  </si>
  <si>
    <t>DOW-SADZ</t>
  </si>
  <si>
    <t>Dowóz sadzonek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</si>
  <si>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</si>
  <si>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</si>
  <si>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</si>
  <si>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</si>
  <si>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</si>
  <si>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</si>
  <si>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128</t>
  </si>
  <si>
    <t>CW-W</t>
  </si>
  <si>
    <t>Czyszczenia wczesne</t>
  </si>
  <si>
    <t>132</t>
  </si>
  <si>
    <t>CP-W</t>
  </si>
  <si>
    <t>Czyszczenia późne</t>
  </si>
  <si>
    <t>151</t>
  </si>
  <si>
    <t>K GRODZEŃ</t>
  </si>
  <si>
    <t>Naprawa (konserwacja) ogrodzeń upraw leśnych</t>
  </si>
  <si>
    <t>H</t>
  </si>
  <si>
    <t>158</t>
  </si>
  <si>
    <t>PUŁ-RYJ</t>
  </si>
  <si>
    <t>Wykładanie pułapek na ryjkowce - dołki chwytne, wałki itp.</t>
  </si>
  <si>
    <t>SZT</t>
  </si>
  <si>
    <t>164</t>
  </si>
  <si>
    <t>SZUK-OWA2</t>
  </si>
  <si>
    <t>Próbne poszukiwania owadów w ściole metodą dwóch drzew próbnych</t>
  </si>
  <si>
    <t>165</t>
  </si>
  <si>
    <t>ZW-ZRĘB</t>
  </si>
  <si>
    <t>Zwalczanie mechaniczne szkodników wtórnych poprzez zrębkowanie</t>
  </si>
  <si>
    <t>170</t>
  </si>
  <si>
    <t>ZAW-BUD</t>
  </si>
  <si>
    <t>Wywieszanie nowych budek lęgowych i schronów dla nietoperzy</t>
  </si>
  <si>
    <t>200</t>
  </si>
  <si>
    <t>GODZ RH8</t>
  </si>
  <si>
    <t>Prace wykonywane ręcznie</t>
  </si>
  <si>
    <t>201</t>
  </si>
  <si>
    <t>GODZ RH23</t>
  </si>
  <si>
    <t>202</t>
  </si>
  <si>
    <t>GODZ PILA</t>
  </si>
  <si>
    <t>Prace wykonywane ręcznie z użyciem pilarki</t>
  </si>
  <si>
    <t>210</t>
  </si>
  <si>
    <t>GODZ MH8</t>
  </si>
  <si>
    <t>Prace wykonywane innym sprzętem mechanicznym</t>
  </si>
  <si>
    <t>211</t>
  </si>
  <si>
    <t>GODZ MH23</t>
  </si>
  <si>
    <t>212</t>
  </si>
  <si>
    <t>GODZ MC8</t>
  </si>
  <si>
    <t>Prace wykonywane ciągnikiem z przyczepą samozaładowczą</t>
  </si>
  <si>
    <t>902</t>
  </si>
  <si>
    <t>PPOŻ-PORZ</t>
  </si>
  <si>
    <t>Porządkowanie terenów na pasach ppoż.</t>
  </si>
  <si>
    <t>909</t>
  </si>
  <si>
    <t>GOPP RH8</t>
  </si>
  <si>
    <t>911</t>
  </si>
  <si>
    <t>GOPP PILA</t>
  </si>
  <si>
    <t>914</t>
  </si>
  <si>
    <t>GOPP NOC</t>
  </si>
  <si>
    <t>Prace godzinowe w porze nocnej</t>
  </si>
  <si>
    <t>915</t>
  </si>
  <si>
    <t>GOPP MH8</t>
  </si>
  <si>
    <t>Cena łączna netto w PLN</t>
  </si>
  <si>
    <t>Cena łączna brutto w PLN</t>
  </si>
  <si>
    <t>Skarb Państwa</t>
  </si>
  <si>
    <t>Państwowe Gospodarstwo Leśne Lasy Państwowe</t>
  </si>
  <si>
    <t>Nadleśnictwo Dabrowa</t>
  </si>
  <si>
    <t xml:space="preserve">86-131 Jeżewo; Leśna 25                      </t>
  </si>
  <si>
    <t>Cięcia zupełne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</si>
  <si>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</si>
  <si>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</si>
  <si>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</si>
  <si>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</si>
  <si>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 xml:space="preserve">Załącznik nr 2.2.2. do SWZ </t>
  </si>
  <si>
    <t>WYCENA WARTOŚCI ZAMÓWIENIA DLA POSZCZEGÓLNYCH PRAC</t>
  </si>
  <si>
    <t>Wycena wartości zamówienia dla poszczególnych prac na przetarg nieograniczony na „Wykonywanie usług z zakresu gospodarki leśnej na terenie Nadleśnictwa Dabrowa w roku 2026''  na pakiet: PAKIET NR 3, tego zamówienia: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</si>
</sst>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_ ;\-#,##0.00\ "/>
  </numFmts>
  <fonts count="10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  <fill>
      <patternFill patternType="solid">
        <fgColor theme="9" tint="0.79998168889431442"/>
        <bgColor rgb="FFFFFFFF"/>
      </patternFill>
    </fill>
  </fills>
  <borders count="2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9" fontId="1" fillId="2" borderId="1" xfId="0" applyNumberFormat="1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left"/>
    </xf>
    <xf numFmtId="164" fontId="1" fillId="2" borderId="0" xfId="0" applyNumberFormat="1" applyFont="1" applyFill="1" applyAlignment="1">
      <alignment horizontal="left"/>
    </xf>
    <xf numFmtId="39" fontId="4" fillId="4" borderId="1" xfId="0" applyNumberFormat="1" applyFont="1" applyFill="1" applyBorder="1" applyAlignment="1">
      <alignment horizontal="right" vertical="center"/>
    </xf>
    <xf numFmtId="164" fontId="4" fillId="4" borderId="1" xfId="0" applyNumberFormat="1" applyFont="1" applyFill="1" applyBorder="1" applyAlignment="1">
      <alignment horizontal="right" vertical="center"/>
    </xf>
    <xf numFmtId="0" fontId="4" fillId="4" borderId="1" xfId="0" applyFont="1" applyFill="1" applyBorder="1" applyAlignment="1">
      <alignment horizontal="right" vertical="center"/>
    </xf>
    <xf numFmtId="49" fontId="6" fillId="2" borderId="0" xfId="0" applyNumberFormat="1" applyFont="1" applyFill="1" applyAlignment="1">
      <alignment horizontal="left" vertical="center"/>
    </xf>
    <xf numFmtId="49" fontId="4" fillId="4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horizontal="left" vertical="center"/>
    </xf>
    <xf numFmtId="0" fontId="6" fillId="2" borderId="0" xfId="0" applyFont="1" applyFill="1" applyBorder="1" applyAlignment="1">
      <alignment horizontal="left" vertical="center"/>
    </xf>
    <xf numFmtId="49" fontId="3" fillId="2" borderId="0" xfId="0" applyNumberFormat="1" applyFont="1" applyFill="1" applyBorder="1" applyAlignment="1">
      <alignment horizontal="center" vertical="top"/>
    </xf>
    <xf numFmtId="49" fontId="5" fillId="2" borderId="0" xfId="0" applyNumberFormat="1" applyFont="1" applyFill="1" applyAlignment="1">
      <alignment horizontal="left" vertical="center" wrapText="1"/>
    </xf>
    <xf numFmtId="49" fontId="7" fillId="4" borderId="0" xfId="0" applyNumberFormat="1" applyFont="1" applyFill="1" applyAlignment="1">
      <alignment horizontal="center" vertical="center"/>
    </xf>
    <xf numFmtId="14" fontId="1" fillId="2" borderId="0" xfId="0" applyNumberFormat="1" applyFont="1" applyFill="1" applyAlignment="1">
      <alignment horizontal="center"/>
    </xf>
    <xf numFmtId="0" fontId="1" fillId="2" borderId="0" xfId="0" applyFont="1" applyFill="1" applyAlignment="1">
      <alignment horizontal="center"/>
    </xf>
    <xf numFmtId="49" fontId="9" fillId="2" borderId="0" xfId="0" applyNumberFormat="1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77"/>
  <sheetViews>
    <sheetView tabSelected="1" view="pageBreakPreview" zoomScaleNormal="100" zoomScaleSheetLayoutView="100" workbookViewId="0">
      <selection activeCell="R76" sqref="R76:S76"/>
    </sheetView>
  </sheetViews>
  <sheetFormatPr defaultRowHeight="13.2" x14ac:dyDescent="0.25"/>
  <cols>
    <col min="1" max="1" width="0.109375" customWidth="1"/>
    <col min="2" max="2" width="5.6640625" customWidth="1"/>
    <col min="3" max="3" width="7.33203125" customWidth="1"/>
    <col min="4" max="4" width="11.109375" customWidth="1"/>
    <col min="5" max="5" width="43.88671875" customWidth="1"/>
    <col min="6" max="6" width="6.6640625" customWidth="1"/>
    <col min="7" max="7" width="10.109375" customWidth="1"/>
    <col min="8" max="8" width="11.109375" customWidth="1"/>
    <col min="9" max="9" width="12.6640625" customWidth="1"/>
    <col min="10" max="10" width="6.6640625" customWidth="1"/>
    <col min="11" max="11" width="9.5546875" customWidth="1"/>
    <col min="12" max="12" width="13.33203125" customWidth="1"/>
    <col min="13" max="13" width="1.33203125" customWidth="1"/>
    <col min="14" max="14" width="0.109375" customWidth="1"/>
  </cols>
  <sheetData>
    <row r="1" spans="2:15" s="1" customFormat="1" ht="5.25" customHeight="1" x14ac:dyDescent="0.2">
      <c r="B1" s="18"/>
      <c r="C1" s="18"/>
      <c r="D1" s="18"/>
      <c r="E1" s="18"/>
      <c r="H1" s="23"/>
      <c r="I1" s="23"/>
      <c r="J1" s="23"/>
      <c r="K1" s="23"/>
      <c r="L1" s="22"/>
    </row>
    <row r="2" spans="2:15" s="1" customFormat="1" ht="4.2" customHeight="1" x14ac:dyDescent="0.2">
      <c r="B2" s="10"/>
      <c r="C2" s="10"/>
      <c r="D2" s="10"/>
      <c r="E2" s="10"/>
      <c r="H2" s="23"/>
      <c r="I2" s="23"/>
      <c r="J2" s="23"/>
      <c r="K2" s="23"/>
      <c r="L2" s="22"/>
    </row>
    <row r="3" spans="2:15" s="1" customFormat="1" ht="6.9" customHeight="1" x14ac:dyDescent="0.2">
      <c r="B3" s="19"/>
      <c r="C3" s="19"/>
      <c r="D3" s="19"/>
      <c r="E3" s="19"/>
      <c r="H3" s="23"/>
      <c r="I3" s="23"/>
      <c r="J3" s="23"/>
      <c r="K3" s="23"/>
      <c r="L3" s="22"/>
    </row>
    <row r="4" spans="2:15" s="1" customFormat="1" ht="12.45" customHeight="1" x14ac:dyDescent="0.2">
      <c r="B4" s="19"/>
      <c r="C4" s="19"/>
      <c r="D4" s="19"/>
      <c r="E4" s="19"/>
      <c r="H4" s="15" t="s">
        <v>107</v>
      </c>
      <c r="I4" s="15"/>
      <c r="J4" s="15"/>
      <c r="K4" s="15"/>
      <c r="L4" s="15"/>
      <c r="M4" s="15"/>
    </row>
    <row r="5" spans="2:15" s="1" customFormat="1" ht="7.95" customHeight="1" x14ac:dyDescent="0.2">
      <c r="H5" s="15"/>
      <c r="I5" s="15"/>
      <c r="J5" s="15"/>
      <c r="K5" s="15"/>
      <c r="L5" s="15"/>
      <c r="M5" s="15"/>
    </row>
    <row r="6" spans="2:15" s="1" customFormat="1" ht="14.4" customHeight="1" x14ac:dyDescent="0.2"/>
    <row r="7" spans="2:15" s="1" customFormat="1" ht="24" customHeight="1" x14ac:dyDescent="0.2">
      <c r="B7" s="21" t="s">
        <v>108</v>
      </c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</row>
    <row r="8" spans="2:15" s="1" customFormat="1" ht="46.35" customHeight="1" x14ac:dyDescent="0.2"/>
    <row r="9" spans="2:15" s="1" customFormat="1" ht="20.7" customHeight="1" x14ac:dyDescent="0.2">
      <c r="C9" s="17" t="s">
        <v>98</v>
      </c>
      <c r="D9" s="17"/>
      <c r="E9" s="17"/>
    </row>
    <row r="10" spans="2:15" s="1" customFormat="1" ht="2.7" customHeight="1" x14ac:dyDescent="0.2"/>
    <row r="11" spans="2:15" s="1" customFormat="1" ht="20.7" customHeight="1" x14ac:dyDescent="0.2">
      <c r="C11" s="17" t="s">
        <v>99</v>
      </c>
      <c r="D11" s="17"/>
      <c r="E11" s="17"/>
    </row>
    <row r="12" spans="2:15" s="1" customFormat="1" ht="2.7" customHeight="1" x14ac:dyDescent="0.2"/>
    <row r="13" spans="2:15" s="1" customFormat="1" ht="20.7" customHeight="1" x14ac:dyDescent="0.2">
      <c r="C13" s="17" t="s">
        <v>100</v>
      </c>
      <c r="D13" s="17"/>
      <c r="E13" s="17"/>
    </row>
    <row r="14" spans="2:15" s="1" customFormat="1" ht="2.7" customHeight="1" x14ac:dyDescent="0.2"/>
    <row r="15" spans="2:15" s="1" customFormat="1" ht="20.7" customHeight="1" x14ac:dyDescent="0.2">
      <c r="C15" s="17" t="s">
        <v>101</v>
      </c>
      <c r="D15" s="17"/>
      <c r="E15" s="17"/>
    </row>
    <row r="16" spans="2:15" s="1" customFormat="1" ht="34.65" customHeight="1" x14ac:dyDescent="0.2">
      <c r="G16" s="11"/>
      <c r="I16" s="11"/>
    </row>
    <row r="17" spans="2:12" s="1" customFormat="1" ht="50.1" customHeight="1" x14ac:dyDescent="0.2">
      <c r="B17" s="20" t="s">
        <v>109</v>
      </c>
      <c r="C17" s="20"/>
      <c r="D17" s="20"/>
      <c r="E17" s="20"/>
      <c r="F17" s="20"/>
      <c r="G17" s="20"/>
      <c r="H17" s="20"/>
      <c r="I17" s="20"/>
      <c r="J17" s="20"/>
      <c r="K17" s="20"/>
      <c r="L17" s="20"/>
    </row>
    <row r="18" spans="2:12" s="1" customFormat="1" ht="70.95" customHeight="1" x14ac:dyDescent="0.2">
      <c r="E18" s="11"/>
    </row>
    <row r="19" spans="2:12" s="1" customFormat="1" ht="3.15" customHeight="1" x14ac:dyDescent="0.2"/>
    <row r="20" spans="2:12" s="1" customFormat="1" ht="18.149999999999999" customHeight="1" x14ac:dyDescent="0.2">
      <c r="B20" s="17" t="s">
        <v>102</v>
      </c>
      <c r="C20" s="17"/>
      <c r="D20" s="17"/>
      <c r="E20" s="17"/>
      <c r="F20" s="17"/>
      <c r="G20" s="17"/>
      <c r="H20" s="17"/>
      <c r="I20" s="17"/>
      <c r="J20" s="17"/>
      <c r="K20" s="17"/>
      <c r="L20" s="17"/>
    </row>
    <row r="21" spans="2:12" s="1" customFormat="1" ht="5.25" customHeight="1" x14ac:dyDescent="0.2"/>
    <row r="22" spans="2:12" s="1" customFormat="1" ht="50.4" customHeight="1" x14ac:dyDescent="0.2">
      <c r="B22" s="2" t="s">
        <v>0</v>
      </c>
      <c r="C22" s="3" t="s">
        <v>1</v>
      </c>
      <c r="D22" s="4" t="s">
        <v>2</v>
      </c>
      <c r="E22" s="4" t="s">
        <v>3</v>
      </c>
      <c r="F22" s="4" t="s">
        <v>4</v>
      </c>
      <c r="G22" s="4" t="s">
        <v>5</v>
      </c>
      <c r="H22" s="4" t="s">
        <v>6</v>
      </c>
      <c r="I22" s="3" t="s">
        <v>7</v>
      </c>
      <c r="J22" s="4" t="s">
        <v>8</v>
      </c>
      <c r="K22" s="4" t="s">
        <v>9</v>
      </c>
      <c r="L22" s="3" t="s">
        <v>10</v>
      </c>
    </row>
    <row r="23" spans="2:12" s="1" customFormat="1" ht="19.649999999999999" customHeight="1" x14ac:dyDescent="0.2">
      <c r="B23" s="5">
        <v>1</v>
      </c>
      <c r="C23" s="6" t="s">
        <v>11</v>
      </c>
      <c r="D23" s="6" t="s">
        <v>12</v>
      </c>
      <c r="E23" s="7" t="s">
        <v>13</v>
      </c>
      <c r="F23" s="6" t="s">
        <v>14</v>
      </c>
      <c r="G23" s="8">
        <v>3</v>
      </c>
      <c r="H23" s="8">
        <v>236.76</v>
      </c>
      <c r="I23" s="8">
        <f>H23*G23</f>
        <v>710.28</v>
      </c>
      <c r="J23" s="9">
        <v>0.08</v>
      </c>
      <c r="K23" s="8">
        <f>I23*J23</f>
        <v>56.822400000000002</v>
      </c>
      <c r="L23" s="8">
        <f>K23+I23</f>
        <v>767.10239999999999</v>
      </c>
    </row>
    <row r="24" spans="2:12" s="1" customFormat="1" ht="3.15" customHeight="1" x14ac:dyDescent="0.2"/>
    <row r="25" spans="2:12" s="1" customFormat="1" ht="18.149999999999999" customHeight="1" x14ac:dyDescent="0.2">
      <c r="B25" s="17" t="s">
        <v>103</v>
      </c>
      <c r="C25" s="17"/>
      <c r="D25" s="17"/>
      <c r="E25" s="17"/>
      <c r="F25" s="17"/>
      <c r="G25" s="17"/>
      <c r="H25" s="17"/>
      <c r="I25" s="17"/>
      <c r="J25" s="17"/>
      <c r="K25" s="17"/>
      <c r="L25" s="17"/>
    </row>
    <row r="26" spans="2:12" s="1" customFormat="1" ht="5.25" customHeight="1" x14ac:dyDescent="0.2"/>
    <row r="27" spans="2:12" s="1" customFormat="1" ht="47.4" customHeight="1" x14ac:dyDescent="0.2">
      <c r="B27" s="2" t="s">
        <v>0</v>
      </c>
      <c r="C27" s="3" t="s">
        <v>1</v>
      </c>
      <c r="D27" s="4" t="s">
        <v>2</v>
      </c>
      <c r="E27" s="4" t="s">
        <v>3</v>
      </c>
      <c r="F27" s="4" t="s">
        <v>4</v>
      </c>
      <c r="G27" s="4" t="s">
        <v>5</v>
      </c>
      <c r="H27" s="4" t="s">
        <v>6</v>
      </c>
      <c r="I27" s="3" t="s">
        <v>7</v>
      </c>
      <c r="J27" s="4" t="s">
        <v>8</v>
      </c>
      <c r="K27" s="4" t="s">
        <v>9</v>
      </c>
      <c r="L27" s="3" t="s">
        <v>10</v>
      </c>
    </row>
    <row r="28" spans="2:12" s="1" customFormat="1" ht="19.649999999999999" customHeight="1" x14ac:dyDescent="0.2">
      <c r="B28" s="5">
        <v>2</v>
      </c>
      <c r="C28" s="6" t="s">
        <v>11</v>
      </c>
      <c r="D28" s="6" t="s">
        <v>12</v>
      </c>
      <c r="E28" s="7" t="s">
        <v>13</v>
      </c>
      <c r="F28" s="6" t="s">
        <v>14</v>
      </c>
      <c r="G28" s="8">
        <v>349</v>
      </c>
      <c r="H28" s="8">
        <v>83.22</v>
      </c>
      <c r="I28" s="8">
        <f>H28*G28</f>
        <v>29043.78</v>
      </c>
      <c r="J28" s="9">
        <v>0.08</v>
      </c>
      <c r="K28" s="8">
        <f>J28*I28</f>
        <v>2323.5023999999999</v>
      </c>
      <c r="L28" s="8">
        <f>K28+I28</f>
        <v>31367.2824</v>
      </c>
    </row>
    <row r="29" spans="2:12" s="1" customFormat="1" ht="3.15" customHeight="1" x14ac:dyDescent="0.2"/>
    <row r="30" spans="2:12" s="1" customFormat="1" ht="18.149999999999999" customHeight="1" x14ac:dyDescent="0.2">
      <c r="B30" s="17" t="s">
        <v>104</v>
      </c>
      <c r="C30" s="17"/>
      <c r="D30" s="17"/>
      <c r="E30" s="17"/>
      <c r="F30" s="17"/>
      <c r="G30" s="17"/>
      <c r="H30" s="17"/>
      <c r="I30" s="17"/>
      <c r="J30" s="17"/>
      <c r="K30" s="17"/>
      <c r="L30" s="17"/>
    </row>
    <row r="31" spans="2:12" s="1" customFormat="1" ht="5.25" customHeight="1" x14ac:dyDescent="0.2"/>
    <row r="32" spans="2:12" s="1" customFormat="1" ht="52.95" customHeight="1" x14ac:dyDescent="0.2">
      <c r="B32" s="2" t="s">
        <v>0</v>
      </c>
      <c r="C32" s="3" t="s">
        <v>1</v>
      </c>
      <c r="D32" s="4" t="s">
        <v>2</v>
      </c>
      <c r="E32" s="4" t="s">
        <v>3</v>
      </c>
      <c r="F32" s="4" t="s">
        <v>4</v>
      </c>
      <c r="G32" s="4" t="s">
        <v>5</v>
      </c>
      <c r="H32" s="4" t="s">
        <v>6</v>
      </c>
      <c r="I32" s="3" t="s">
        <v>7</v>
      </c>
      <c r="J32" s="4" t="s">
        <v>8</v>
      </c>
      <c r="K32" s="4" t="s">
        <v>9</v>
      </c>
      <c r="L32" s="3" t="s">
        <v>10</v>
      </c>
    </row>
    <row r="33" spans="2:12" s="1" customFormat="1" ht="19.649999999999999" customHeight="1" x14ac:dyDescent="0.2">
      <c r="B33" s="5">
        <v>3</v>
      </c>
      <c r="C33" s="6" t="s">
        <v>11</v>
      </c>
      <c r="D33" s="6" t="s">
        <v>12</v>
      </c>
      <c r="E33" s="7" t="s">
        <v>13</v>
      </c>
      <c r="F33" s="6" t="s">
        <v>14</v>
      </c>
      <c r="G33" s="8">
        <v>2091</v>
      </c>
      <c r="H33" s="8">
        <v>79.38</v>
      </c>
      <c r="I33" s="8">
        <f>H33*G33</f>
        <v>165983.57999999999</v>
      </c>
      <c r="J33" s="9">
        <v>0.08</v>
      </c>
      <c r="K33" s="8">
        <f>J33*I33</f>
        <v>13278.686399999999</v>
      </c>
      <c r="L33" s="8">
        <f>K33+I33</f>
        <v>179262.26639999999</v>
      </c>
    </row>
    <row r="34" spans="2:12" s="1" customFormat="1" ht="3.15" customHeight="1" x14ac:dyDescent="0.2"/>
    <row r="35" spans="2:12" s="1" customFormat="1" ht="18.149999999999999" customHeight="1" x14ac:dyDescent="0.2">
      <c r="B35" s="17" t="s">
        <v>105</v>
      </c>
      <c r="C35" s="17"/>
      <c r="D35" s="17"/>
      <c r="E35" s="17"/>
      <c r="F35" s="17"/>
      <c r="G35" s="17"/>
      <c r="H35" s="17"/>
      <c r="I35" s="17"/>
      <c r="J35" s="17"/>
      <c r="K35" s="17"/>
      <c r="L35" s="17"/>
    </row>
    <row r="36" spans="2:12" s="1" customFormat="1" ht="5.25" customHeight="1" x14ac:dyDescent="0.2"/>
    <row r="37" spans="2:12" s="1" customFormat="1" ht="47.4" customHeight="1" x14ac:dyDescent="0.2">
      <c r="B37" s="2" t="s">
        <v>0</v>
      </c>
      <c r="C37" s="3" t="s">
        <v>1</v>
      </c>
      <c r="D37" s="4" t="s">
        <v>2</v>
      </c>
      <c r="E37" s="4" t="s">
        <v>3</v>
      </c>
      <c r="F37" s="4" t="s">
        <v>4</v>
      </c>
      <c r="G37" s="4" t="s">
        <v>5</v>
      </c>
      <c r="H37" s="4" t="s">
        <v>6</v>
      </c>
      <c r="I37" s="3" t="s">
        <v>7</v>
      </c>
      <c r="J37" s="4" t="s">
        <v>8</v>
      </c>
      <c r="K37" s="4" t="s">
        <v>9</v>
      </c>
      <c r="L37" s="3" t="s">
        <v>10</v>
      </c>
    </row>
    <row r="38" spans="2:12" s="1" customFormat="1" ht="19.649999999999999" customHeight="1" x14ac:dyDescent="0.2">
      <c r="B38" s="5">
        <v>4</v>
      </c>
      <c r="C38" s="6" t="s">
        <v>11</v>
      </c>
      <c r="D38" s="6" t="s">
        <v>12</v>
      </c>
      <c r="E38" s="7" t="s">
        <v>13</v>
      </c>
      <c r="F38" s="6" t="s">
        <v>14</v>
      </c>
      <c r="G38" s="8">
        <v>137</v>
      </c>
      <c r="H38" s="8">
        <v>134.57</v>
      </c>
      <c r="I38" s="8">
        <f>H38*G38</f>
        <v>18436.09</v>
      </c>
      <c r="J38" s="9">
        <v>0.08</v>
      </c>
      <c r="K38" s="8">
        <f>J38*I38</f>
        <v>1474.8872000000001</v>
      </c>
      <c r="L38" s="8">
        <f>K38+I38</f>
        <v>19910.977200000001</v>
      </c>
    </row>
    <row r="39" spans="2:12" s="1" customFormat="1" ht="3.15" customHeight="1" x14ac:dyDescent="0.2"/>
    <row r="40" spans="2:12" s="1" customFormat="1" ht="18.149999999999999" customHeight="1" x14ac:dyDescent="0.2">
      <c r="B40" s="17" t="s">
        <v>106</v>
      </c>
      <c r="C40" s="17"/>
      <c r="D40" s="17"/>
      <c r="E40" s="17"/>
      <c r="F40" s="17"/>
      <c r="G40" s="17"/>
      <c r="H40" s="17"/>
      <c r="I40" s="17"/>
      <c r="J40" s="17"/>
      <c r="K40" s="17"/>
      <c r="L40" s="17"/>
    </row>
    <row r="41" spans="2:12" s="1" customFormat="1" ht="5.25" customHeight="1" x14ac:dyDescent="0.2"/>
    <row r="42" spans="2:12" s="1" customFormat="1" ht="49.2" customHeight="1" x14ac:dyDescent="0.2">
      <c r="B42" s="2" t="s">
        <v>0</v>
      </c>
      <c r="C42" s="3" t="s">
        <v>1</v>
      </c>
      <c r="D42" s="4" t="s">
        <v>2</v>
      </c>
      <c r="E42" s="4" t="s">
        <v>3</v>
      </c>
      <c r="F42" s="4" t="s">
        <v>4</v>
      </c>
      <c r="G42" s="4" t="s">
        <v>5</v>
      </c>
      <c r="H42" s="4" t="s">
        <v>6</v>
      </c>
      <c r="I42" s="3" t="s">
        <v>7</v>
      </c>
      <c r="J42" s="4" t="s">
        <v>8</v>
      </c>
      <c r="K42" s="4" t="s">
        <v>9</v>
      </c>
      <c r="L42" s="3" t="s">
        <v>10</v>
      </c>
    </row>
    <row r="43" spans="2:12" s="1" customFormat="1" ht="19.649999999999999" customHeight="1" x14ac:dyDescent="0.2">
      <c r="B43" s="5">
        <v>5</v>
      </c>
      <c r="C43" s="6" t="s">
        <v>11</v>
      </c>
      <c r="D43" s="6" t="s">
        <v>12</v>
      </c>
      <c r="E43" s="7" t="s">
        <v>13</v>
      </c>
      <c r="F43" s="6" t="s">
        <v>14</v>
      </c>
      <c r="G43" s="8">
        <v>109</v>
      </c>
      <c r="H43" s="8">
        <v>100.34</v>
      </c>
      <c r="I43" s="8">
        <f>H43*G43</f>
        <v>10937.06</v>
      </c>
      <c r="J43" s="9">
        <v>0.08</v>
      </c>
      <c r="K43" s="8">
        <f>J43*I43</f>
        <v>874.96479999999997</v>
      </c>
      <c r="L43" s="8">
        <f>K43+I43</f>
        <v>11812.024799999999</v>
      </c>
    </row>
    <row r="44" spans="2:12" s="1" customFormat="1" ht="9" customHeight="1" x14ac:dyDescent="0.2"/>
    <row r="45" spans="2:12" s="1" customFormat="1" ht="48.6" customHeight="1" x14ac:dyDescent="0.2">
      <c r="B45" s="2" t="s">
        <v>0</v>
      </c>
      <c r="C45" s="3" t="s">
        <v>1</v>
      </c>
      <c r="D45" s="4" t="s">
        <v>2</v>
      </c>
      <c r="E45" s="4" t="s">
        <v>3</v>
      </c>
      <c r="F45" s="4" t="s">
        <v>4</v>
      </c>
      <c r="G45" s="4" t="s">
        <v>5</v>
      </c>
      <c r="H45" s="4" t="s">
        <v>6</v>
      </c>
      <c r="I45" s="3" t="s">
        <v>7</v>
      </c>
      <c r="J45" s="4" t="s">
        <v>8</v>
      </c>
      <c r="K45" s="4" t="s">
        <v>9</v>
      </c>
      <c r="L45" s="3" t="s">
        <v>10</v>
      </c>
    </row>
    <row r="46" spans="2:12" s="1" customFormat="1" ht="28.95" customHeight="1" x14ac:dyDescent="0.2">
      <c r="B46" s="5">
        <v>6</v>
      </c>
      <c r="C46" s="6" t="s">
        <v>15</v>
      </c>
      <c r="D46" s="6" t="s">
        <v>16</v>
      </c>
      <c r="E46" s="7" t="s">
        <v>17</v>
      </c>
      <c r="F46" s="6" t="s">
        <v>18</v>
      </c>
      <c r="G46" s="8">
        <v>30</v>
      </c>
      <c r="H46" s="8">
        <v>24.35</v>
      </c>
      <c r="I46" s="8">
        <v>730.5</v>
      </c>
      <c r="J46" s="5">
        <v>8</v>
      </c>
      <c r="K46" s="8">
        <v>58.44</v>
      </c>
      <c r="L46" s="8">
        <v>788.94</v>
      </c>
    </row>
    <row r="47" spans="2:12" s="1" customFormat="1" ht="38.85" customHeight="1" x14ac:dyDescent="0.2">
      <c r="B47" s="5">
        <v>7</v>
      </c>
      <c r="C47" s="6" t="s">
        <v>19</v>
      </c>
      <c r="D47" s="6" t="s">
        <v>20</v>
      </c>
      <c r="E47" s="7" t="s">
        <v>21</v>
      </c>
      <c r="F47" s="6" t="s">
        <v>22</v>
      </c>
      <c r="G47" s="8">
        <v>4.93</v>
      </c>
      <c r="H47" s="8">
        <v>64</v>
      </c>
      <c r="I47" s="8">
        <v>315.52</v>
      </c>
      <c r="J47" s="5">
        <v>8</v>
      </c>
      <c r="K47" s="8">
        <v>25.24</v>
      </c>
      <c r="L47" s="8">
        <v>340.76</v>
      </c>
    </row>
    <row r="48" spans="2:12" s="1" customFormat="1" ht="19.649999999999999" customHeight="1" x14ac:dyDescent="0.2">
      <c r="B48" s="5">
        <v>8</v>
      </c>
      <c r="C48" s="6" t="s">
        <v>23</v>
      </c>
      <c r="D48" s="6" t="s">
        <v>24</v>
      </c>
      <c r="E48" s="7" t="s">
        <v>25</v>
      </c>
      <c r="F48" s="6" t="s">
        <v>26</v>
      </c>
      <c r="G48" s="8">
        <v>69.19</v>
      </c>
      <c r="H48" s="8">
        <v>978.91</v>
      </c>
      <c r="I48" s="8">
        <v>67730.78</v>
      </c>
      <c r="J48" s="5">
        <v>8</v>
      </c>
      <c r="K48" s="8">
        <v>5418.46</v>
      </c>
      <c r="L48" s="8">
        <v>73149.240000000005</v>
      </c>
    </row>
    <row r="49" spans="2:12" s="1" customFormat="1" ht="19.649999999999999" customHeight="1" x14ac:dyDescent="0.2">
      <c r="B49" s="5">
        <v>9</v>
      </c>
      <c r="C49" s="6" t="s">
        <v>27</v>
      </c>
      <c r="D49" s="6" t="s">
        <v>28</v>
      </c>
      <c r="E49" s="7" t="s">
        <v>29</v>
      </c>
      <c r="F49" s="6" t="s">
        <v>26</v>
      </c>
      <c r="G49" s="8">
        <v>25.27</v>
      </c>
      <c r="H49" s="8">
        <v>1192.55</v>
      </c>
      <c r="I49" s="8">
        <v>30135.74</v>
      </c>
      <c r="J49" s="5">
        <v>8</v>
      </c>
      <c r="K49" s="8">
        <v>2410.86</v>
      </c>
      <c r="L49" s="8">
        <v>32546.6</v>
      </c>
    </row>
    <row r="50" spans="2:12" s="1" customFormat="1" ht="28.95" customHeight="1" x14ac:dyDescent="0.2">
      <c r="B50" s="5">
        <v>10</v>
      </c>
      <c r="C50" s="6" t="s">
        <v>30</v>
      </c>
      <c r="D50" s="6" t="s">
        <v>31</v>
      </c>
      <c r="E50" s="7" t="s">
        <v>32</v>
      </c>
      <c r="F50" s="6" t="s">
        <v>26</v>
      </c>
      <c r="G50" s="8">
        <v>1</v>
      </c>
      <c r="H50" s="8">
        <v>1388.34</v>
      </c>
      <c r="I50" s="8">
        <v>1388.34</v>
      </c>
      <c r="J50" s="5">
        <v>8</v>
      </c>
      <c r="K50" s="8">
        <v>111.07</v>
      </c>
      <c r="L50" s="8">
        <v>1499.41</v>
      </c>
    </row>
    <row r="51" spans="2:12" s="1" customFormat="1" ht="19.649999999999999" customHeight="1" x14ac:dyDescent="0.2">
      <c r="B51" s="5">
        <v>11</v>
      </c>
      <c r="C51" s="6" t="s">
        <v>33</v>
      </c>
      <c r="D51" s="6" t="s">
        <v>34</v>
      </c>
      <c r="E51" s="7" t="s">
        <v>35</v>
      </c>
      <c r="F51" s="6" t="s">
        <v>26</v>
      </c>
      <c r="G51" s="8">
        <v>3.83</v>
      </c>
      <c r="H51" s="8">
        <v>340.5</v>
      </c>
      <c r="I51" s="8">
        <v>1304.1199999999999</v>
      </c>
      <c r="J51" s="5">
        <v>8</v>
      </c>
      <c r="K51" s="8">
        <v>104.33</v>
      </c>
      <c r="L51" s="8">
        <v>1408.45</v>
      </c>
    </row>
    <row r="52" spans="2:12" s="1" customFormat="1" ht="19.649999999999999" customHeight="1" x14ac:dyDescent="0.2">
      <c r="B52" s="5">
        <v>12</v>
      </c>
      <c r="C52" s="6" t="s">
        <v>36</v>
      </c>
      <c r="D52" s="6" t="s">
        <v>37</v>
      </c>
      <c r="E52" s="7" t="s">
        <v>38</v>
      </c>
      <c r="F52" s="6" t="s">
        <v>26</v>
      </c>
      <c r="G52" s="8">
        <v>99.29</v>
      </c>
      <c r="H52" s="8">
        <v>82.97</v>
      </c>
      <c r="I52" s="8">
        <v>8238.09</v>
      </c>
      <c r="J52" s="5">
        <v>8</v>
      </c>
      <c r="K52" s="8">
        <v>659.05</v>
      </c>
      <c r="L52" s="8">
        <v>8897.14</v>
      </c>
    </row>
    <row r="53" spans="2:12" s="1" customFormat="1" ht="28.95" customHeight="1" x14ac:dyDescent="0.2">
      <c r="B53" s="5">
        <v>13</v>
      </c>
      <c r="C53" s="6" t="s">
        <v>39</v>
      </c>
      <c r="D53" s="6" t="s">
        <v>40</v>
      </c>
      <c r="E53" s="7" t="s">
        <v>41</v>
      </c>
      <c r="F53" s="6" t="s">
        <v>22</v>
      </c>
      <c r="G53" s="8">
        <v>26.3</v>
      </c>
      <c r="H53" s="8">
        <v>1069.73</v>
      </c>
      <c r="I53" s="8">
        <v>28133.9</v>
      </c>
      <c r="J53" s="5">
        <v>8</v>
      </c>
      <c r="K53" s="8">
        <v>2250.71</v>
      </c>
      <c r="L53" s="8">
        <v>30384.61</v>
      </c>
    </row>
    <row r="54" spans="2:12" s="1" customFormat="1" ht="28.95" customHeight="1" x14ac:dyDescent="0.2">
      <c r="B54" s="5">
        <v>14</v>
      </c>
      <c r="C54" s="6" t="s">
        <v>42</v>
      </c>
      <c r="D54" s="6" t="s">
        <v>43</v>
      </c>
      <c r="E54" s="7" t="s">
        <v>44</v>
      </c>
      <c r="F54" s="6" t="s">
        <v>22</v>
      </c>
      <c r="G54" s="8">
        <v>10</v>
      </c>
      <c r="H54" s="8">
        <v>1836</v>
      </c>
      <c r="I54" s="8">
        <v>18360</v>
      </c>
      <c r="J54" s="5">
        <v>8</v>
      </c>
      <c r="K54" s="8">
        <v>1468.8</v>
      </c>
      <c r="L54" s="8">
        <v>19828.8</v>
      </c>
    </row>
    <row r="55" spans="2:12" s="1" customFormat="1" ht="19.649999999999999" customHeight="1" x14ac:dyDescent="0.2">
      <c r="B55" s="5">
        <v>15</v>
      </c>
      <c r="C55" s="6" t="s">
        <v>45</v>
      </c>
      <c r="D55" s="6" t="s">
        <v>46</v>
      </c>
      <c r="E55" s="7" t="s">
        <v>47</v>
      </c>
      <c r="F55" s="6" t="s">
        <v>22</v>
      </c>
      <c r="G55" s="8">
        <v>1.22</v>
      </c>
      <c r="H55" s="8">
        <v>1882.75</v>
      </c>
      <c r="I55" s="8">
        <v>2296.96</v>
      </c>
      <c r="J55" s="5">
        <v>8</v>
      </c>
      <c r="K55" s="8">
        <v>183.76</v>
      </c>
      <c r="L55" s="8">
        <v>2480.7199999999998</v>
      </c>
    </row>
    <row r="56" spans="2:12" s="1" customFormat="1" ht="19.649999999999999" customHeight="1" x14ac:dyDescent="0.2">
      <c r="B56" s="5">
        <v>16</v>
      </c>
      <c r="C56" s="6" t="s">
        <v>48</v>
      </c>
      <c r="D56" s="6" t="s">
        <v>49</v>
      </c>
      <c r="E56" s="7" t="s">
        <v>50</v>
      </c>
      <c r="F56" s="6" t="s">
        <v>22</v>
      </c>
      <c r="G56" s="8">
        <v>36.96</v>
      </c>
      <c r="H56" s="8">
        <v>1163.43</v>
      </c>
      <c r="I56" s="8">
        <v>43000.37</v>
      </c>
      <c r="J56" s="5">
        <v>8</v>
      </c>
      <c r="K56" s="8">
        <v>3440.03</v>
      </c>
      <c r="L56" s="8">
        <v>46440.4</v>
      </c>
    </row>
    <row r="57" spans="2:12" s="1" customFormat="1" ht="19.649999999999999" customHeight="1" x14ac:dyDescent="0.2">
      <c r="B57" s="5">
        <v>17</v>
      </c>
      <c r="C57" s="6" t="s">
        <v>51</v>
      </c>
      <c r="D57" s="6" t="s">
        <v>52</v>
      </c>
      <c r="E57" s="7" t="s">
        <v>53</v>
      </c>
      <c r="F57" s="6" t="s">
        <v>54</v>
      </c>
      <c r="G57" s="8">
        <v>34</v>
      </c>
      <c r="H57" s="8">
        <v>61.06</v>
      </c>
      <c r="I57" s="8">
        <v>2076.04</v>
      </c>
      <c r="J57" s="5">
        <v>23</v>
      </c>
      <c r="K57" s="8">
        <v>477.49</v>
      </c>
      <c r="L57" s="8">
        <v>2553.5300000000002</v>
      </c>
    </row>
    <row r="58" spans="2:12" s="1" customFormat="1" ht="19.649999999999999" customHeight="1" x14ac:dyDescent="0.2">
      <c r="B58" s="5">
        <v>18</v>
      </c>
      <c r="C58" s="6" t="s">
        <v>55</v>
      </c>
      <c r="D58" s="6" t="s">
        <v>56</v>
      </c>
      <c r="E58" s="7" t="s">
        <v>57</v>
      </c>
      <c r="F58" s="6" t="s">
        <v>58</v>
      </c>
      <c r="G58" s="8">
        <v>42</v>
      </c>
      <c r="H58" s="8">
        <v>16.87</v>
      </c>
      <c r="I58" s="8">
        <v>708.54</v>
      </c>
      <c r="J58" s="5">
        <v>8</v>
      </c>
      <c r="K58" s="8">
        <v>56.68</v>
      </c>
      <c r="L58" s="8">
        <v>765.22</v>
      </c>
    </row>
    <row r="59" spans="2:12" s="1" customFormat="1" ht="28.95" customHeight="1" x14ac:dyDescent="0.2">
      <c r="B59" s="5">
        <v>19</v>
      </c>
      <c r="C59" s="6" t="s">
        <v>59</v>
      </c>
      <c r="D59" s="6" t="s">
        <v>60</v>
      </c>
      <c r="E59" s="7" t="s">
        <v>61</v>
      </c>
      <c r="F59" s="6" t="s">
        <v>58</v>
      </c>
      <c r="G59" s="8">
        <v>9</v>
      </c>
      <c r="H59" s="8">
        <v>54</v>
      </c>
      <c r="I59" s="8">
        <v>486</v>
      </c>
      <c r="J59" s="5">
        <v>8</v>
      </c>
      <c r="K59" s="8">
        <v>38.880000000000003</v>
      </c>
      <c r="L59" s="8">
        <v>524.88</v>
      </c>
    </row>
    <row r="60" spans="2:12" s="1" customFormat="1" ht="28.95" customHeight="1" x14ac:dyDescent="0.2">
      <c r="B60" s="5">
        <v>20</v>
      </c>
      <c r="C60" s="6" t="s">
        <v>62</v>
      </c>
      <c r="D60" s="6" t="s">
        <v>63</v>
      </c>
      <c r="E60" s="7" t="s">
        <v>64</v>
      </c>
      <c r="F60" s="6" t="s">
        <v>14</v>
      </c>
      <c r="G60" s="8">
        <v>10</v>
      </c>
      <c r="H60" s="8">
        <v>120</v>
      </c>
      <c r="I60" s="8">
        <v>1200</v>
      </c>
      <c r="J60" s="5">
        <v>8</v>
      </c>
      <c r="K60" s="8">
        <v>96</v>
      </c>
      <c r="L60" s="8">
        <v>1296</v>
      </c>
    </row>
    <row r="61" spans="2:12" s="1" customFormat="1" ht="28.95" customHeight="1" x14ac:dyDescent="0.2">
      <c r="B61" s="5">
        <v>21</v>
      </c>
      <c r="C61" s="6" t="s">
        <v>65</v>
      </c>
      <c r="D61" s="6" t="s">
        <v>66</v>
      </c>
      <c r="E61" s="7" t="s">
        <v>67</v>
      </c>
      <c r="F61" s="6" t="s">
        <v>58</v>
      </c>
      <c r="G61" s="8">
        <v>30</v>
      </c>
      <c r="H61" s="8">
        <v>54</v>
      </c>
      <c r="I61" s="8">
        <v>1620</v>
      </c>
      <c r="J61" s="5">
        <v>8</v>
      </c>
      <c r="K61" s="8">
        <v>129.6</v>
      </c>
      <c r="L61" s="8">
        <v>1749.6</v>
      </c>
    </row>
    <row r="62" spans="2:12" s="1" customFormat="1" ht="19.649999999999999" customHeight="1" x14ac:dyDescent="0.2">
      <c r="B62" s="5">
        <v>22</v>
      </c>
      <c r="C62" s="6" t="s">
        <v>68</v>
      </c>
      <c r="D62" s="6" t="s">
        <v>69</v>
      </c>
      <c r="E62" s="7" t="s">
        <v>70</v>
      </c>
      <c r="F62" s="6" t="s">
        <v>54</v>
      </c>
      <c r="G62" s="8">
        <v>274</v>
      </c>
      <c r="H62" s="8">
        <v>54.05</v>
      </c>
      <c r="I62" s="8">
        <v>14809.7</v>
      </c>
      <c r="J62" s="5">
        <v>8</v>
      </c>
      <c r="K62" s="8">
        <v>1184.78</v>
      </c>
      <c r="L62" s="8">
        <v>15994.48</v>
      </c>
    </row>
    <row r="63" spans="2:12" s="1" customFormat="1" ht="19.649999999999999" customHeight="1" x14ac:dyDescent="0.2">
      <c r="B63" s="5">
        <v>23</v>
      </c>
      <c r="C63" s="6" t="s">
        <v>71</v>
      </c>
      <c r="D63" s="6" t="s">
        <v>72</v>
      </c>
      <c r="E63" s="7" t="s">
        <v>70</v>
      </c>
      <c r="F63" s="6" t="s">
        <v>54</v>
      </c>
      <c r="G63" s="8">
        <v>55</v>
      </c>
      <c r="H63" s="8">
        <v>54.45</v>
      </c>
      <c r="I63" s="8">
        <v>2994.75</v>
      </c>
      <c r="J63" s="5">
        <v>23</v>
      </c>
      <c r="K63" s="8">
        <v>688.79</v>
      </c>
      <c r="L63" s="8">
        <v>3683.54</v>
      </c>
    </row>
    <row r="64" spans="2:12" s="1" customFormat="1" ht="19.649999999999999" customHeight="1" x14ac:dyDescent="0.2">
      <c r="B64" s="5">
        <v>24</v>
      </c>
      <c r="C64" s="6" t="s">
        <v>73</v>
      </c>
      <c r="D64" s="6" t="s">
        <v>74</v>
      </c>
      <c r="E64" s="7" t="s">
        <v>75</v>
      </c>
      <c r="F64" s="6" t="s">
        <v>54</v>
      </c>
      <c r="G64" s="8">
        <v>38</v>
      </c>
      <c r="H64" s="8">
        <v>64.39</v>
      </c>
      <c r="I64" s="8">
        <v>2446.8200000000002</v>
      </c>
      <c r="J64" s="5">
        <v>8</v>
      </c>
      <c r="K64" s="8">
        <v>195.75</v>
      </c>
      <c r="L64" s="8">
        <v>2642.57</v>
      </c>
    </row>
    <row r="65" spans="2:12" s="1" customFormat="1" ht="19.649999999999999" customHeight="1" x14ac:dyDescent="0.2">
      <c r="B65" s="5">
        <v>25</v>
      </c>
      <c r="C65" s="6" t="s">
        <v>76</v>
      </c>
      <c r="D65" s="6" t="s">
        <v>77</v>
      </c>
      <c r="E65" s="7" t="s">
        <v>78</v>
      </c>
      <c r="F65" s="6" t="s">
        <v>54</v>
      </c>
      <c r="G65" s="8">
        <v>35</v>
      </c>
      <c r="H65" s="8">
        <v>120</v>
      </c>
      <c r="I65" s="8">
        <v>4200</v>
      </c>
      <c r="J65" s="5">
        <v>8</v>
      </c>
      <c r="K65" s="8">
        <v>336</v>
      </c>
      <c r="L65" s="8">
        <v>4536</v>
      </c>
    </row>
    <row r="66" spans="2:12" s="1" customFormat="1" ht="19.649999999999999" customHeight="1" x14ac:dyDescent="0.2">
      <c r="B66" s="5">
        <v>26</v>
      </c>
      <c r="C66" s="6" t="s">
        <v>79</v>
      </c>
      <c r="D66" s="6" t="s">
        <v>80</v>
      </c>
      <c r="E66" s="7" t="s">
        <v>78</v>
      </c>
      <c r="F66" s="6" t="s">
        <v>54</v>
      </c>
      <c r="G66" s="8">
        <v>13</v>
      </c>
      <c r="H66" s="8">
        <v>120</v>
      </c>
      <c r="I66" s="8">
        <v>1560</v>
      </c>
      <c r="J66" s="5">
        <v>23</v>
      </c>
      <c r="K66" s="8">
        <v>358.8</v>
      </c>
      <c r="L66" s="8">
        <v>1918.8</v>
      </c>
    </row>
    <row r="67" spans="2:12" s="1" customFormat="1" ht="28.95" customHeight="1" x14ac:dyDescent="0.2">
      <c r="B67" s="5">
        <v>27</v>
      </c>
      <c r="C67" s="6" t="s">
        <v>81</v>
      </c>
      <c r="D67" s="6" t="s">
        <v>82</v>
      </c>
      <c r="E67" s="7" t="s">
        <v>83</v>
      </c>
      <c r="F67" s="6" t="s">
        <v>54</v>
      </c>
      <c r="G67" s="8">
        <v>15</v>
      </c>
      <c r="H67" s="8">
        <v>120</v>
      </c>
      <c r="I67" s="8">
        <v>1800</v>
      </c>
      <c r="J67" s="5">
        <v>8</v>
      </c>
      <c r="K67" s="8">
        <v>144</v>
      </c>
      <c r="L67" s="8">
        <v>1944</v>
      </c>
    </row>
    <row r="68" spans="2:12" s="1" customFormat="1" ht="19.649999999999999" customHeight="1" x14ac:dyDescent="0.2">
      <c r="B68" s="5">
        <v>28</v>
      </c>
      <c r="C68" s="6" t="s">
        <v>84</v>
      </c>
      <c r="D68" s="6" t="s">
        <v>85</v>
      </c>
      <c r="E68" s="7" t="s">
        <v>86</v>
      </c>
      <c r="F68" s="6" t="s">
        <v>22</v>
      </c>
      <c r="G68" s="8">
        <v>3.73</v>
      </c>
      <c r="H68" s="8">
        <v>609.91999999999996</v>
      </c>
      <c r="I68" s="8">
        <v>2275</v>
      </c>
      <c r="J68" s="5">
        <v>8</v>
      </c>
      <c r="K68" s="8">
        <v>182</v>
      </c>
      <c r="L68" s="8">
        <v>2457</v>
      </c>
    </row>
    <row r="69" spans="2:12" s="1" customFormat="1" ht="19.649999999999999" customHeight="1" x14ac:dyDescent="0.2">
      <c r="B69" s="5">
        <v>29</v>
      </c>
      <c r="C69" s="6" t="s">
        <v>87</v>
      </c>
      <c r="D69" s="6" t="s">
        <v>88</v>
      </c>
      <c r="E69" s="7" t="s">
        <v>70</v>
      </c>
      <c r="F69" s="6" t="s">
        <v>54</v>
      </c>
      <c r="G69" s="8">
        <v>108</v>
      </c>
      <c r="H69" s="8">
        <v>54</v>
      </c>
      <c r="I69" s="8">
        <v>5832</v>
      </c>
      <c r="J69" s="5">
        <v>8</v>
      </c>
      <c r="K69" s="8">
        <v>466.56</v>
      </c>
      <c r="L69" s="8">
        <v>6298.56</v>
      </c>
    </row>
    <row r="70" spans="2:12" s="1" customFormat="1" ht="19.649999999999999" customHeight="1" x14ac:dyDescent="0.2">
      <c r="B70" s="5">
        <v>30</v>
      </c>
      <c r="C70" s="6" t="s">
        <v>89</v>
      </c>
      <c r="D70" s="6" t="s">
        <v>90</v>
      </c>
      <c r="E70" s="7" t="s">
        <v>75</v>
      </c>
      <c r="F70" s="6" t="s">
        <v>54</v>
      </c>
      <c r="G70" s="8">
        <v>2</v>
      </c>
      <c r="H70" s="8">
        <v>64</v>
      </c>
      <c r="I70" s="8">
        <v>128</v>
      </c>
      <c r="J70" s="5">
        <v>8</v>
      </c>
      <c r="K70" s="8">
        <v>10.24</v>
      </c>
      <c r="L70" s="8">
        <v>138.24</v>
      </c>
    </row>
    <row r="71" spans="2:12" s="1" customFormat="1" ht="19.649999999999999" customHeight="1" x14ac:dyDescent="0.2">
      <c r="B71" s="5">
        <v>31</v>
      </c>
      <c r="C71" s="6" t="s">
        <v>91</v>
      </c>
      <c r="D71" s="6" t="s">
        <v>92</v>
      </c>
      <c r="E71" s="7" t="s">
        <v>93</v>
      </c>
      <c r="F71" s="6" t="s">
        <v>54</v>
      </c>
      <c r="G71" s="8">
        <v>10</v>
      </c>
      <c r="H71" s="8">
        <v>54</v>
      </c>
      <c r="I71" s="8">
        <v>540</v>
      </c>
      <c r="J71" s="5">
        <v>8</v>
      </c>
      <c r="K71" s="8">
        <v>43.2</v>
      </c>
      <c r="L71" s="8">
        <v>583.20000000000005</v>
      </c>
    </row>
    <row r="72" spans="2:12" s="1" customFormat="1" ht="19.649999999999999" customHeight="1" x14ac:dyDescent="0.2">
      <c r="B72" s="5">
        <v>32</v>
      </c>
      <c r="C72" s="6" t="s">
        <v>94</v>
      </c>
      <c r="D72" s="6" t="s">
        <v>95</v>
      </c>
      <c r="E72" s="7" t="s">
        <v>78</v>
      </c>
      <c r="F72" s="6" t="s">
        <v>54</v>
      </c>
      <c r="G72" s="8">
        <v>3</v>
      </c>
      <c r="H72" s="8">
        <v>120</v>
      </c>
      <c r="I72" s="8">
        <v>360</v>
      </c>
      <c r="J72" s="5">
        <v>8</v>
      </c>
      <c r="K72" s="8">
        <v>28.8</v>
      </c>
      <c r="L72" s="8">
        <v>388.8</v>
      </c>
    </row>
    <row r="73" spans="2:12" s="1" customFormat="1" ht="55.95" customHeight="1" x14ac:dyDescent="0.2"/>
    <row r="74" spans="2:12" s="1" customFormat="1" ht="21.45" customHeight="1" x14ac:dyDescent="0.2">
      <c r="B74" s="16" t="s">
        <v>96</v>
      </c>
      <c r="C74" s="16"/>
      <c r="D74" s="16"/>
      <c r="E74" s="16"/>
      <c r="F74" s="12">
        <f>SUM(I46:I72)+I43+I38+I33+I28+I23</f>
        <v>469781.96000000008</v>
      </c>
      <c r="G74" s="12"/>
      <c r="H74" s="12"/>
      <c r="I74" s="12"/>
      <c r="J74" s="12"/>
      <c r="K74" s="12"/>
      <c r="L74" s="12"/>
    </row>
    <row r="75" spans="2:12" s="1" customFormat="1" ht="21.45" customHeight="1" x14ac:dyDescent="0.2">
      <c r="B75" s="16" t="s">
        <v>97</v>
      </c>
      <c r="C75" s="16"/>
      <c r="D75" s="16"/>
      <c r="E75" s="16"/>
      <c r="F75" s="13">
        <f>SUM(L46:L72)+L43+L38+L33+L28+L23</f>
        <v>508359.14320000005</v>
      </c>
      <c r="G75" s="14"/>
      <c r="H75" s="14"/>
      <c r="I75" s="14"/>
      <c r="J75" s="14"/>
      <c r="K75" s="14"/>
      <c r="L75" s="14"/>
    </row>
    <row r="76" spans="2:12" s="1" customFormat="1" ht="131.69999999999999" customHeight="1" x14ac:dyDescent="0.2"/>
    <row r="77" spans="2:12" s="1" customFormat="1" ht="17.7" customHeight="1" x14ac:dyDescent="0.2">
      <c r="J77" s="24"/>
      <c r="K77" s="24"/>
      <c r="L77" s="24"/>
    </row>
  </sheetData>
  <mergeCells count="21">
    <mergeCell ref="B35:L35"/>
    <mergeCell ref="B40:L40"/>
    <mergeCell ref="B1:E1"/>
    <mergeCell ref="B3:E4"/>
    <mergeCell ref="B17:L17"/>
    <mergeCell ref="B20:L20"/>
    <mergeCell ref="B25:L25"/>
    <mergeCell ref="B30:L30"/>
    <mergeCell ref="B7:O7"/>
    <mergeCell ref="L1:L3"/>
    <mergeCell ref="H1:K3"/>
    <mergeCell ref="B74:E74"/>
    <mergeCell ref="B75:E75"/>
    <mergeCell ref="C9:E9"/>
    <mergeCell ref="C11:E11"/>
    <mergeCell ref="C13:E13"/>
    <mergeCell ref="C15:E15"/>
    <mergeCell ref="F74:L74"/>
    <mergeCell ref="F75:L75"/>
    <mergeCell ref="H4:M5"/>
    <mergeCell ref="J77:L77"/>
  </mergeCells>
  <pageMargins left="0.7" right="0.7" top="0.75" bottom="0.75" header="0.3" footer="0.3"/>
  <pageSetup paperSize="9" scale="89" orientation="landscape" r:id="rId1"/>
  <headerFooter alignWithMargins="0"/>
  <rowBreaks count="2" manualBreakCount="2">
    <brk id="17" max="14" man="1"/>
    <brk id="44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Kosztorys inwestorski</vt:lpstr>
      <vt:lpstr>'Kosztorys inwestorski'!Obszar_wydruku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1204 N.Dąbrowa Kamil Zasadowski</cp:lastModifiedBy>
  <cp:lastPrinted>2025-10-21T04:43:02Z</cp:lastPrinted>
  <dcterms:created xsi:type="dcterms:W3CDTF">2025-10-21T04:24:45Z</dcterms:created>
  <dcterms:modified xsi:type="dcterms:W3CDTF">2025-10-30T08:20:24Z</dcterms:modified>
</cp:coreProperties>
</file>